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packing slip template\"/>
    </mc:Choice>
  </mc:AlternateContent>
  <bookViews>
    <workbookView xWindow="0" yWindow="0" windowWidth="19170" windowHeight="9450"/>
  </bookViews>
  <sheets>
    <sheet name="FORM" sheetId="1" r:id="rId1"/>
    <sheet name="BILLING ADDRESS" sheetId="2" r:id="rId2"/>
  </sheets>
  <definedNames>
    <definedName name="CUSTOMER">'BILLING ADDRESS'!$A$3:$A$100</definedName>
    <definedName name="CustomerAddress">'BILLING ADDRESS'!$A$2:$J$100</definedName>
    <definedName name="_xlnm.Print_Area" localSheetId="0">FORM!$A$1:$T$50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7" i="1" l="1"/>
  <c r="O37" i="1"/>
  <c r="S41" i="1"/>
  <c r="Q41" i="1"/>
  <c r="N41" i="1"/>
  <c r="R41" i="1" s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8" i="1"/>
  <c r="O39" i="1"/>
  <c r="R35" i="1"/>
  <c r="R34" i="1"/>
  <c r="R33" i="1"/>
  <c r="R32" i="1"/>
  <c r="R31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6" i="1"/>
  <c r="R38" i="1"/>
  <c r="R39" i="1"/>
  <c r="R15" i="1"/>
  <c r="B12" i="1"/>
  <c r="B11" i="1"/>
  <c r="F11" i="1" s="1"/>
  <c r="B10" i="1"/>
  <c r="F10" i="1" s="1"/>
  <c r="B9" i="1"/>
  <c r="F9" i="1" s="1"/>
  <c r="B8" i="1"/>
  <c r="F8" i="1" s="1"/>
  <c r="B7" i="1"/>
  <c r="F7" i="1" s="1"/>
  <c r="O41" i="1" l="1"/>
</calcChain>
</file>

<file path=xl/sharedStrings.xml><?xml version="1.0" encoding="utf-8"?>
<sst xmlns="http://schemas.openxmlformats.org/spreadsheetml/2006/main" count="84" uniqueCount="75">
  <si>
    <t>DATE</t>
  </si>
  <si>
    <t>COMPANY NAME</t>
  </si>
  <si>
    <t>[ADDRESS/PHONE]</t>
  </si>
  <si>
    <t>[CONTACT NAME]</t>
  </si>
  <si>
    <t>[COMPANY NAME]</t>
  </si>
  <si>
    <t>[ADDRESS]</t>
  </si>
  <si>
    <t>[PHONE]</t>
  </si>
  <si>
    <t>DATE OF ISSUE:</t>
  </si>
  <si>
    <t>SHIPPING DATE:</t>
  </si>
  <si>
    <t>CUSTOMER:</t>
  </si>
  <si>
    <t>LOGO</t>
  </si>
  <si>
    <t>QTY</t>
  </si>
  <si>
    <t>PRODUCT NUMBER</t>
  </si>
  <si>
    <t>PRODUCT DESCRIPTION</t>
  </si>
  <si>
    <t>T-2106AAA</t>
  </si>
  <si>
    <t>PACKING SLIP</t>
  </si>
  <si>
    <t>SO0001-16</t>
  </si>
  <si>
    <t>UNIT WEIGHT (kg)</t>
  </si>
  <si>
    <t>GROSS WEIGHT (kg)</t>
  </si>
  <si>
    <t>CARTON NUMBER</t>
  </si>
  <si>
    <t>SHIPPING ADDRESS</t>
  </si>
  <si>
    <t>BILLING ADDRESS</t>
  </si>
  <si>
    <t>SAME AS SHIPPING ADDRESS</t>
  </si>
  <si>
    <t>X</t>
  </si>
  <si>
    <t>Jake Gyllenhaal</t>
  </si>
  <si>
    <t>Harry Styles</t>
  </si>
  <si>
    <t>Calvin Harris</t>
  </si>
  <si>
    <t>Tom Hiddleton</t>
  </si>
  <si>
    <t>ABC</t>
  </si>
  <si>
    <t>DEF</t>
  </si>
  <si>
    <t>GHI</t>
  </si>
  <si>
    <t>JKL</t>
  </si>
  <si>
    <t>ADDRESS 1</t>
  </si>
  <si>
    <t>ADDRESS 2</t>
  </si>
  <si>
    <t>ADDRESS 3</t>
  </si>
  <si>
    <t>ADDRESS 4</t>
  </si>
  <si>
    <t>[POSTAL CODE]</t>
  </si>
  <si>
    <t>[E-MAIL]</t>
  </si>
  <si>
    <t>PHONE 1</t>
  </si>
  <si>
    <t>PHONE 2</t>
  </si>
  <si>
    <t>PHONE 3</t>
  </si>
  <si>
    <t>PHONE 4</t>
  </si>
  <si>
    <t>E-MAIL 1</t>
  </si>
  <si>
    <t>E-MAIL 2</t>
  </si>
  <si>
    <t>E-MAIL 3</t>
  </si>
  <si>
    <t>E-MAIL 4</t>
  </si>
  <si>
    <t>ORDER NUMBER:</t>
  </si>
  <si>
    <t>DHL</t>
  </si>
  <si>
    <t>ADDRESS 6</t>
  </si>
  <si>
    <t>ADDRESS 7</t>
  </si>
  <si>
    <t>ADDRESS 8</t>
  </si>
  <si>
    <t>ADDRESS 9</t>
  </si>
  <si>
    <t>PHONE 5</t>
  </si>
  <si>
    <t>PHONE 6</t>
  </si>
  <si>
    <t>PHONE 7</t>
  </si>
  <si>
    <t>PHONE 8</t>
  </si>
  <si>
    <t>MNO</t>
  </si>
  <si>
    <t>PQR</t>
  </si>
  <si>
    <t>STU</t>
  </si>
  <si>
    <t>VWX</t>
  </si>
  <si>
    <t>SHIPPING METHOD:</t>
  </si>
  <si>
    <t>NO</t>
  </si>
  <si>
    <t>PREPARED BY</t>
  </si>
  <si>
    <t>CHECKED BY</t>
  </si>
  <si>
    <t>NAME</t>
  </si>
  <si>
    <t>TOTAL QUANTITY</t>
  </si>
  <si>
    <t>TOTAL GROSS WEIGHT</t>
  </si>
  <si>
    <t>CTN NO.</t>
  </si>
  <si>
    <t>REMARKS:</t>
  </si>
  <si>
    <t>"THANK YOU FOR YOUR BUSINESS."</t>
  </si>
  <si>
    <t>SHIPPING ADDRESS:</t>
  </si>
  <si>
    <t>BILLING ADDRESS:</t>
  </si>
  <si>
    <t>T-2199AAA</t>
  </si>
  <si>
    <t>T-2133AAA</t>
  </si>
  <si>
    <t>This is for details of product…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</si>
</sst>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0_);\(0\)"/>
    <numFmt numFmtId="166" formatCode="0.0"/>
  </numFmts>
  <fonts count="18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i/>
      <sz val="24"/>
      <color theme="0"/>
      <name val="Arial"/>
      <family val="2"/>
    </font>
    <font>
      <b/>
      <sz val="9"/>
      <color theme="2" tint="-0.499984740745262"/>
      <name val="Arial"/>
      <family val="2"/>
    </font>
    <font>
      <sz val="9"/>
      <color theme="2" tint="-0.499984740745262"/>
      <name val="Arial"/>
      <family val="2"/>
    </font>
    <font>
      <i/>
      <sz val="9"/>
      <color theme="2" tint="-0.499984740745262"/>
      <name val="Arial"/>
      <family val="2"/>
    </font>
    <font>
      <sz val="24"/>
      <color theme="2" tint="-0.499984740745262"/>
      <name val="Arial"/>
      <family val="2"/>
    </font>
    <font>
      <sz val="8"/>
      <color theme="2" tint="-0.499984740745262"/>
      <name val="Arial"/>
      <family val="2"/>
    </font>
    <font>
      <b/>
      <i/>
      <sz val="14"/>
      <color theme="1"/>
      <name val="Calibri"/>
      <family val="2"/>
      <scheme val="minor"/>
    </font>
    <font>
      <sz val="11"/>
      <color theme="0"/>
      <name val="Arial"/>
      <family val="2"/>
    </font>
    <font>
      <sz val="11"/>
      <name val="Arial"/>
      <family val="2"/>
    </font>
    <font>
      <b/>
      <i/>
      <sz val="20"/>
      <color theme="0"/>
      <name val="Arial"/>
      <family val="2"/>
    </font>
    <font>
      <b/>
      <sz val="6"/>
      <color theme="0" tint="-0.499984740745262"/>
      <name val="Arial"/>
      <family val="2"/>
    </font>
    <font>
      <b/>
      <i/>
      <sz val="9"/>
      <color theme="2" tint="-0.499984740745262"/>
      <name val="Arial"/>
      <family val="2"/>
    </font>
    <font>
      <b/>
      <sz val="11"/>
      <color theme="0"/>
      <name val="Arial"/>
      <family val="2"/>
    </font>
    <font>
      <b/>
      <sz val="14"/>
      <color theme="2" tint="-0.499984740745262"/>
      <name val="Arial"/>
      <family val="2"/>
    </font>
    <font>
      <b/>
      <i/>
      <sz val="18"/>
      <color theme="9" tint="-0.249977111117893"/>
      <name val="Arial"/>
      <family val="2"/>
    </font>
    <font>
      <b/>
      <i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darkGrid">
        <bgColor theme="9" tint="0.59999389629810485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FE4C2"/>
        <bgColor indexed="64"/>
      </patternFill>
    </fill>
  </fills>
  <borders count="30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 style="thick">
        <color theme="9" tint="-0.499984740745262"/>
      </left>
      <right/>
      <top style="thick">
        <color theme="9" tint="-0.499984740745262"/>
      </top>
      <bottom/>
      <diagonal/>
    </border>
    <border>
      <left/>
      <right/>
      <top style="thick">
        <color theme="9" tint="-0.499984740745262"/>
      </top>
      <bottom/>
      <diagonal/>
    </border>
    <border>
      <left/>
      <right style="thick">
        <color theme="9" tint="-0.499984740745262"/>
      </right>
      <top style="thick">
        <color theme="9" tint="-0.499984740745262"/>
      </top>
      <bottom/>
      <diagonal/>
    </border>
    <border>
      <left style="thick">
        <color theme="9" tint="-0.499984740745262"/>
      </left>
      <right/>
      <top/>
      <bottom/>
      <diagonal/>
    </border>
    <border>
      <left/>
      <right style="thick">
        <color theme="9" tint="-0.499984740745262"/>
      </right>
      <top/>
      <bottom/>
      <diagonal/>
    </border>
    <border>
      <left style="thick">
        <color theme="9" tint="-0.499984740745262"/>
      </left>
      <right/>
      <top/>
      <bottom style="thick">
        <color theme="9" tint="-0.499984740745262"/>
      </bottom>
      <diagonal/>
    </border>
    <border>
      <left/>
      <right/>
      <top/>
      <bottom style="thick">
        <color theme="9" tint="-0.499984740745262"/>
      </bottom>
      <diagonal/>
    </border>
    <border>
      <left/>
      <right style="thick">
        <color theme="9" tint="-0.499984740745262"/>
      </right>
      <top/>
      <bottom style="thick">
        <color theme="9" tint="-0.499984740745262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medium">
        <color theme="0"/>
      </left>
      <right/>
      <top style="thick">
        <color theme="0"/>
      </top>
      <bottom style="medium">
        <color theme="0"/>
      </bottom>
      <diagonal/>
    </border>
    <border>
      <left/>
      <right style="medium">
        <color theme="0"/>
      </right>
      <top style="thick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3" borderId="0" xfId="0" applyFill="1" applyBorder="1"/>
    <xf numFmtId="0" fontId="3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/>
    <xf numFmtId="0" fontId="5" fillId="2" borderId="15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" fillId="7" borderId="6" xfId="0" applyFont="1" applyFill="1" applyBorder="1" applyAlignment="1" applyProtection="1">
      <alignment horizontal="center" vertical="center" wrapText="1"/>
      <protection locked="0"/>
    </xf>
    <xf numFmtId="0" fontId="1" fillId="7" borderId="5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0" fontId="10" fillId="8" borderId="6" xfId="0" applyFont="1" applyFill="1" applyBorder="1" applyAlignment="1" applyProtection="1">
      <alignment horizontal="center" vertical="center" wrapText="1"/>
      <protection locked="0"/>
    </xf>
    <xf numFmtId="165" fontId="10" fillId="8" borderId="6" xfId="0" applyNumberFormat="1" applyFont="1" applyFill="1" applyBorder="1" applyAlignment="1" applyProtection="1">
      <alignment horizontal="center" vertical="center" wrapText="1"/>
      <protection locked="0"/>
    </xf>
    <xf numFmtId="165" fontId="10" fillId="8" borderId="8" xfId="0" applyNumberFormat="1" applyFont="1" applyFill="1" applyBorder="1" applyAlignment="1" applyProtection="1">
      <alignment horizontal="center" vertical="center" wrapText="1"/>
    </xf>
    <xf numFmtId="165" fontId="10" fillId="8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15" fillId="5" borderId="2" xfId="0" applyFont="1" applyFill="1" applyBorder="1" applyAlignment="1" applyProtection="1">
      <alignment horizontal="center" vertical="center"/>
    </xf>
    <xf numFmtId="0" fontId="14" fillId="7" borderId="5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16" fillId="4" borderId="21" xfId="0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16" fillId="4" borderId="22" xfId="0" applyFont="1" applyFill="1" applyBorder="1" applyAlignment="1" applyProtection="1">
      <alignment horizontal="center" vertical="center"/>
      <protection locked="0"/>
    </xf>
    <xf numFmtId="0" fontId="14" fillId="7" borderId="6" xfId="0" applyFont="1" applyFill="1" applyBorder="1" applyAlignment="1" applyProtection="1">
      <alignment horizontal="center" vertical="center" wrapText="1"/>
    </xf>
    <xf numFmtId="0" fontId="14" fillId="7" borderId="8" xfId="0" applyFont="1" applyFill="1" applyBorder="1" applyAlignment="1" applyProtection="1">
      <alignment horizontal="center" vertical="center" wrapText="1"/>
    </xf>
    <xf numFmtId="0" fontId="14" fillId="7" borderId="7" xfId="0" applyFont="1" applyFill="1" applyBorder="1" applyAlignment="1" applyProtection="1">
      <alignment horizontal="center" vertical="center" wrapText="1"/>
    </xf>
    <xf numFmtId="0" fontId="17" fillId="8" borderId="26" xfId="0" applyFont="1" applyFill="1" applyBorder="1" applyAlignment="1" applyProtection="1">
      <alignment horizontal="left" vertical="top" wrapText="1"/>
      <protection locked="0"/>
    </xf>
    <xf numFmtId="0" fontId="17" fillId="8" borderId="9" xfId="0" applyFont="1" applyFill="1" applyBorder="1" applyAlignment="1" applyProtection="1">
      <alignment horizontal="left" vertical="top" wrapText="1"/>
      <protection locked="0"/>
    </xf>
    <xf numFmtId="0" fontId="17" fillId="8" borderId="27" xfId="0" applyFont="1" applyFill="1" applyBorder="1" applyAlignment="1" applyProtection="1">
      <alignment horizontal="left" vertical="top" wrapText="1"/>
      <protection locked="0"/>
    </xf>
    <xf numFmtId="0" fontId="17" fillId="8" borderId="10" xfId="0" applyFont="1" applyFill="1" applyBorder="1" applyAlignment="1" applyProtection="1">
      <alignment horizontal="left" vertical="top" wrapText="1"/>
      <protection locked="0"/>
    </xf>
    <xf numFmtId="0" fontId="17" fillId="8" borderId="11" xfId="0" applyFont="1" applyFill="1" applyBorder="1" applyAlignment="1" applyProtection="1">
      <alignment horizontal="left" vertical="top" wrapText="1"/>
      <protection locked="0"/>
    </xf>
    <xf numFmtId="0" fontId="17" fillId="8" borderId="12" xfId="0" applyFont="1" applyFill="1" applyBorder="1" applyAlignment="1" applyProtection="1">
      <alignment horizontal="left" vertical="top" wrapText="1"/>
      <protection locked="0"/>
    </xf>
    <xf numFmtId="0" fontId="10" fillId="8" borderId="6" xfId="0" applyFont="1" applyFill="1" applyBorder="1" applyAlignment="1" applyProtection="1">
      <alignment horizontal="center" vertical="center" wrapText="1"/>
      <protection locked="0"/>
    </xf>
    <xf numFmtId="0" fontId="10" fillId="8" borderId="7" xfId="0" applyFont="1" applyFill="1" applyBorder="1" applyAlignment="1" applyProtection="1">
      <alignment horizontal="center" vertical="center" wrapText="1"/>
      <protection locked="0"/>
    </xf>
    <xf numFmtId="0" fontId="10" fillId="8" borderId="8" xfId="0" applyFont="1" applyFill="1" applyBorder="1" applyAlignment="1" applyProtection="1">
      <alignment horizontal="center" vertical="center" wrapText="1"/>
      <protection locked="0"/>
    </xf>
    <xf numFmtId="166" fontId="10" fillId="8" borderId="6" xfId="0" applyNumberFormat="1" applyFont="1" applyFill="1" applyBorder="1" applyAlignment="1" applyProtection="1">
      <alignment horizontal="center" vertical="center" wrapText="1"/>
    </xf>
    <xf numFmtId="166" fontId="10" fillId="8" borderId="7" xfId="0" applyNumberFormat="1" applyFont="1" applyFill="1" applyBorder="1" applyAlignment="1" applyProtection="1">
      <alignment horizontal="center" vertical="center" wrapText="1"/>
    </xf>
    <xf numFmtId="0" fontId="1" fillId="7" borderId="6" xfId="0" applyFont="1" applyFill="1" applyBorder="1" applyAlignment="1" applyProtection="1">
      <alignment horizontal="center" vertical="center" wrapText="1"/>
      <protection locked="0"/>
    </xf>
    <xf numFmtId="0" fontId="1" fillId="7" borderId="7" xfId="0" applyFont="1" applyFill="1" applyBorder="1" applyAlignment="1" applyProtection="1">
      <alignment horizontal="center" vertical="center" wrapText="1"/>
      <protection locked="0"/>
    </xf>
    <xf numFmtId="0" fontId="1" fillId="7" borderId="8" xfId="0" applyFont="1" applyFill="1" applyBorder="1" applyAlignment="1" applyProtection="1">
      <alignment horizontal="center" vertical="center" wrapText="1"/>
      <protection locked="0"/>
    </xf>
    <xf numFmtId="166" fontId="15" fillId="5" borderId="28" xfId="0" applyNumberFormat="1" applyFont="1" applyFill="1" applyBorder="1" applyAlignment="1" applyProtection="1">
      <alignment horizontal="center" vertical="center"/>
    </xf>
    <xf numFmtId="0" fontId="15" fillId="5" borderId="29" xfId="0" applyFont="1" applyFill="1" applyBorder="1" applyAlignment="1" applyProtection="1">
      <alignment horizontal="center" vertical="center"/>
    </xf>
    <xf numFmtId="164" fontId="4" fillId="5" borderId="2" xfId="0" applyNumberFormat="1" applyFont="1" applyFill="1" applyBorder="1" applyAlignment="1" applyProtection="1">
      <alignment horizontal="center" vertical="center"/>
      <protection locked="0"/>
    </xf>
    <xf numFmtId="164" fontId="4" fillId="5" borderId="3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left" vertical="center"/>
    </xf>
    <xf numFmtId="0" fontId="5" fillId="5" borderId="3" xfId="0" applyFont="1" applyFill="1" applyBorder="1" applyAlignment="1" applyProtection="1">
      <alignment horizontal="left" vertical="center"/>
    </xf>
    <xf numFmtId="0" fontId="5" fillId="5" borderId="4" xfId="0" applyFont="1" applyFill="1" applyBorder="1" applyAlignment="1" applyProtection="1">
      <alignment horizontal="left" vertical="center"/>
    </xf>
    <xf numFmtId="0" fontId="2" fillId="7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5" fillId="5" borderId="2" xfId="0" quotePrefix="1" applyFont="1" applyFill="1" applyBorder="1" applyAlignment="1" applyProtection="1">
      <alignment horizontal="left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11" fillId="7" borderId="13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strike val="0"/>
        <color theme="9" tint="0.59996337778862885"/>
      </font>
    </dxf>
    <dxf>
      <font>
        <strike val="0"/>
        <color theme="9" tint="0.59996337778862885"/>
      </font>
    </dxf>
  </dxfs>
  <tableStyles count="0" defaultTableStyle="TableStyleMedium2" defaultPivotStyle="PivotStyleLight16"/>
  <colors>
    <mruColors>
      <color rgb="FFCFE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showGridLines="0" tabSelected="1" view="pageBreakPreview" zoomScale="85" zoomScaleNormal="100" zoomScaleSheetLayoutView="85" workbookViewId="0">
      <selection activeCell="O12" sqref="O12"/>
    </sheetView>
  </sheetViews>
  <sheetFormatPr defaultRowHeight="12" x14ac:dyDescent="0.25"/>
  <cols>
    <col min="1" max="1" width="2.28515625" style="1" customWidth="1"/>
    <col min="2" max="2" width="4.85546875" style="1" customWidth="1"/>
    <col min="3" max="5" width="11.42578125" style="1" customWidth="1"/>
    <col min="6" max="6" width="1.28515625" style="1" customWidth="1"/>
    <col min="7" max="7" width="17.42578125" style="1" customWidth="1"/>
    <col min="8" max="8" width="4.5703125" style="1" customWidth="1"/>
    <col min="9" max="9" width="12" style="1" customWidth="1"/>
    <col min="10" max="11" width="1.140625" style="1" customWidth="1"/>
    <col min="12" max="12" width="3.140625" style="1" customWidth="1"/>
    <col min="13" max="13" width="11.42578125" style="1" customWidth="1"/>
    <col min="14" max="14" width="18.42578125" style="1" customWidth="1"/>
    <col min="15" max="16" width="10.7109375" style="1" customWidth="1"/>
    <col min="17" max="17" width="7.5703125" style="1" customWidth="1"/>
    <col min="18" max="18" width="2.7109375" style="1" customWidth="1"/>
    <col min="19" max="19" width="7.5703125" style="1" customWidth="1"/>
    <col min="20" max="20" width="2.28515625" style="1" customWidth="1"/>
    <col min="21" max="21" width="11.5703125" style="1" bestFit="1" customWidth="1"/>
    <col min="22" max="16384" width="9.140625" style="1"/>
  </cols>
  <sheetData>
    <row r="1" spans="1:22" ht="12.75" thickTop="1" x14ac:dyDescent="0.2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9"/>
    </row>
    <row r="2" spans="1:22" ht="40.5" customHeight="1" x14ac:dyDescent="0.25">
      <c r="A2" s="30"/>
      <c r="B2" s="88" t="s">
        <v>10</v>
      </c>
      <c r="C2" s="88"/>
      <c r="D2" s="88"/>
      <c r="E2" s="88"/>
      <c r="F2" s="76" t="s">
        <v>1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31"/>
    </row>
    <row r="3" spans="1:22" ht="28.5" customHeight="1" x14ac:dyDescent="0.25">
      <c r="A3" s="30"/>
      <c r="B3" s="88"/>
      <c r="C3" s="88"/>
      <c r="D3" s="88"/>
      <c r="E3" s="88"/>
      <c r="F3" s="77" t="s">
        <v>2</v>
      </c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31"/>
    </row>
    <row r="4" spans="1:22" ht="10.5" customHeight="1" x14ac:dyDescent="0.25">
      <c r="A4" s="30"/>
      <c r="B4" s="88"/>
      <c r="C4" s="88"/>
      <c r="D4" s="88"/>
      <c r="E4" s="88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31"/>
    </row>
    <row r="5" spans="1:22" ht="39" customHeight="1" thickBot="1" x14ac:dyDescent="0.3">
      <c r="A5" s="30"/>
      <c r="B5" s="88"/>
      <c r="C5" s="88"/>
      <c r="D5" s="88"/>
      <c r="E5" s="88"/>
      <c r="F5" s="6"/>
      <c r="G5" s="6"/>
      <c r="H5" s="6"/>
      <c r="I5" s="6"/>
      <c r="J5" s="6"/>
      <c r="K5" s="6"/>
      <c r="L5" s="6"/>
      <c r="M5" s="6"/>
      <c r="N5" s="87" t="s">
        <v>15</v>
      </c>
      <c r="O5" s="87"/>
      <c r="P5" s="87"/>
      <c r="Q5" s="87"/>
      <c r="R5" s="87"/>
      <c r="S5" s="87"/>
      <c r="T5" s="31"/>
    </row>
    <row r="6" spans="1:22" ht="23.25" customHeight="1" thickBot="1" x14ac:dyDescent="0.3">
      <c r="A6" s="30"/>
      <c r="B6" s="11" t="s">
        <v>70</v>
      </c>
      <c r="C6" s="2"/>
      <c r="D6" s="6"/>
      <c r="E6" s="6"/>
      <c r="F6" s="85" t="s">
        <v>71</v>
      </c>
      <c r="G6" s="86"/>
      <c r="H6" s="47" t="s">
        <v>23</v>
      </c>
      <c r="I6" s="82" t="s">
        <v>22</v>
      </c>
      <c r="J6" s="83"/>
      <c r="K6" s="83"/>
      <c r="L6" s="84"/>
      <c r="M6" s="12"/>
      <c r="N6" s="17" t="s">
        <v>7</v>
      </c>
      <c r="O6" s="70">
        <v>42638</v>
      </c>
      <c r="P6" s="71"/>
      <c r="Q6" s="71"/>
      <c r="R6" s="71"/>
      <c r="S6" s="72"/>
      <c r="T6" s="31"/>
    </row>
    <row r="7" spans="1:22" ht="23.25" customHeight="1" thickBot="1" x14ac:dyDescent="0.3">
      <c r="A7" s="30"/>
      <c r="B7" s="73" t="str">
        <f>VLOOKUP($O$8,CustomerAddress,1,0)</f>
        <v>Calvin Harris</v>
      </c>
      <c r="C7" s="74"/>
      <c r="D7" s="74"/>
      <c r="E7" s="75"/>
      <c r="F7" s="81" t="str">
        <f>IF($H$6="X",B7,VLOOKUP($O$8,CustomerAddress,1,0))</f>
        <v>Calvin Harris</v>
      </c>
      <c r="G7" s="74"/>
      <c r="H7" s="74"/>
      <c r="I7" s="74"/>
      <c r="J7" s="74"/>
      <c r="K7" s="74"/>
      <c r="L7" s="75"/>
      <c r="M7" s="12"/>
      <c r="N7" s="17" t="s">
        <v>46</v>
      </c>
      <c r="O7" s="70" t="s">
        <v>16</v>
      </c>
      <c r="P7" s="71"/>
      <c r="Q7" s="71"/>
      <c r="R7" s="71"/>
      <c r="S7" s="72"/>
      <c r="T7" s="31"/>
      <c r="V7" s="3"/>
    </row>
    <row r="8" spans="1:22" ht="23.25" customHeight="1" thickBot="1" x14ac:dyDescent="0.3">
      <c r="A8" s="30"/>
      <c r="B8" s="73" t="str">
        <f>VLOOKUP($O$8,CustomerAddress,2,0)</f>
        <v>GHI</v>
      </c>
      <c r="C8" s="74"/>
      <c r="D8" s="74"/>
      <c r="E8" s="75"/>
      <c r="F8" s="81" t="str">
        <f>IF($H$6="X",B8,VLOOKUP($O$8,CustomerAddress,7,0))</f>
        <v>GHI</v>
      </c>
      <c r="G8" s="74"/>
      <c r="H8" s="74"/>
      <c r="I8" s="74"/>
      <c r="J8" s="74"/>
      <c r="K8" s="74"/>
      <c r="L8" s="75"/>
      <c r="M8" s="12"/>
      <c r="N8" s="17" t="s">
        <v>9</v>
      </c>
      <c r="O8" s="78" t="s">
        <v>26</v>
      </c>
      <c r="P8" s="79"/>
      <c r="Q8" s="79"/>
      <c r="R8" s="79"/>
      <c r="S8" s="80"/>
      <c r="T8" s="31"/>
    </row>
    <row r="9" spans="1:22" ht="23.25" customHeight="1" thickBot="1" x14ac:dyDescent="0.3">
      <c r="A9" s="30"/>
      <c r="B9" s="73" t="str">
        <f>VLOOKUP($O$8,CustomerAddress,3,0)</f>
        <v>ADDRESS 3</v>
      </c>
      <c r="C9" s="74"/>
      <c r="D9" s="74"/>
      <c r="E9" s="75"/>
      <c r="F9" s="81" t="str">
        <f>IF($H$6="X",B9,VLOOKUP($O$8,CustomerAddress,8,0))</f>
        <v>ADDRESS 3</v>
      </c>
      <c r="G9" s="74"/>
      <c r="H9" s="74"/>
      <c r="I9" s="74"/>
      <c r="J9" s="74"/>
      <c r="K9" s="74"/>
      <c r="L9" s="75"/>
      <c r="M9" s="12"/>
      <c r="N9" s="17" t="s">
        <v>8</v>
      </c>
      <c r="O9" s="70">
        <v>42643</v>
      </c>
      <c r="P9" s="71"/>
      <c r="Q9" s="71"/>
      <c r="R9" s="71"/>
      <c r="S9" s="72"/>
      <c r="T9" s="31"/>
    </row>
    <row r="10" spans="1:22" ht="23.25" customHeight="1" thickBot="1" x14ac:dyDescent="0.3">
      <c r="A10" s="30"/>
      <c r="B10" s="73">
        <f>VLOOKUP($O$8,CustomerAddress,4,0)</f>
        <v>92203</v>
      </c>
      <c r="C10" s="74"/>
      <c r="D10" s="74"/>
      <c r="E10" s="75"/>
      <c r="F10" s="81">
        <f>IF($H$6="X",B10,VLOOKUP($O$8,CustomerAddress,9,0))</f>
        <v>92203</v>
      </c>
      <c r="G10" s="74"/>
      <c r="H10" s="74"/>
      <c r="I10" s="74"/>
      <c r="J10" s="74"/>
      <c r="K10" s="74"/>
      <c r="L10" s="75"/>
      <c r="M10" s="12"/>
      <c r="N10" s="17" t="s">
        <v>60</v>
      </c>
      <c r="O10" s="78" t="s">
        <v>47</v>
      </c>
      <c r="P10" s="79"/>
      <c r="Q10" s="79"/>
      <c r="R10" s="79"/>
      <c r="S10" s="80"/>
      <c r="T10" s="31"/>
    </row>
    <row r="11" spans="1:22" ht="23.25" customHeight="1" thickBot="1" x14ac:dyDescent="0.3">
      <c r="A11" s="30"/>
      <c r="B11" s="73" t="str">
        <f>VLOOKUP($O$8,CustomerAddress,5,0)</f>
        <v>PHONE 3</v>
      </c>
      <c r="C11" s="74"/>
      <c r="D11" s="74"/>
      <c r="E11" s="75"/>
      <c r="F11" s="81" t="str">
        <f>IF($H$6="X",B11,VLOOKUP($O$8,CustomerAddress,10,0))</f>
        <v>PHONE 3</v>
      </c>
      <c r="G11" s="74"/>
      <c r="H11" s="74"/>
      <c r="I11" s="74"/>
      <c r="J11" s="74"/>
      <c r="K11" s="74"/>
      <c r="L11" s="75"/>
      <c r="M11" s="6"/>
      <c r="N11" s="6"/>
      <c r="O11" s="6"/>
      <c r="P11" s="6"/>
      <c r="Q11" s="6"/>
      <c r="R11" s="6"/>
      <c r="S11" s="6"/>
      <c r="T11" s="31"/>
    </row>
    <row r="12" spans="1:22" ht="23.25" customHeight="1" thickBot="1" x14ac:dyDescent="0.3">
      <c r="A12" s="30"/>
      <c r="B12" s="73" t="str">
        <f>VLOOKUP($O$8,CustomerAddress,6,0)</f>
        <v>E-MAIL 3</v>
      </c>
      <c r="C12" s="74"/>
      <c r="D12" s="74"/>
      <c r="E12" s="75"/>
      <c r="F12" s="6"/>
      <c r="G12" s="6"/>
      <c r="H12" s="6"/>
      <c r="I12" s="4"/>
      <c r="J12" s="6"/>
      <c r="K12" s="6"/>
      <c r="L12" s="6"/>
      <c r="M12" s="6"/>
      <c r="N12" s="6"/>
      <c r="O12" s="6"/>
      <c r="P12" s="6"/>
      <c r="Q12" s="6"/>
      <c r="R12" s="6"/>
      <c r="S12" s="6"/>
      <c r="T12" s="31"/>
    </row>
    <row r="13" spans="1:22" ht="13.5" customHeight="1" thickBot="1" x14ac:dyDescent="0.3">
      <c r="A13" s="30"/>
      <c r="B13" s="77"/>
      <c r="C13" s="77"/>
      <c r="D13" s="77"/>
      <c r="E13" s="77"/>
      <c r="F13" s="6"/>
      <c r="G13" s="6"/>
      <c r="H13" s="6"/>
      <c r="I13" s="4"/>
      <c r="J13" s="6"/>
      <c r="K13" s="6"/>
      <c r="L13" s="6"/>
      <c r="M13" s="6"/>
      <c r="N13" s="6"/>
      <c r="O13" s="6"/>
      <c r="P13" s="6"/>
      <c r="Q13" s="6"/>
      <c r="R13" s="6"/>
      <c r="S13" s="6"/>
      <c r="T13" s="31"/>
    </row>
    <row r="14" spans="1:22" s="13" customFormat="1" ht="35.25" customHeight="1" thickTop="1" thickBot="1" x14ac:dyDescent="0.3">
      <c r="A14" s="32"/>
      <c r="B14" s="19" t="s">
        <v>61</v>
      </c>
      <c r="C14" s="65" t="s">
        <v>12</v>
      </c>
      <c r="D14" s="66"/>
      <c r="E14" s="65" t="s">
        <v>13</v>
      </c>
      <c r="F14" s="67"/>
      <c r="G14" s="67"/>
      <c r="H14" s="67"/>
      <c r="I14" s="67"/>
      <c r="J14" s="67"/>
      <c r="K14" s="67"/>
      <c r="L14" s="66"/>
      <c r="M14" s="18" t="s">
        <v>11</v>
      </c>
      <c r="N14" s="19" t="s">
        <v>17</v>
      </c>
      <c r="O14" s="65" t="s">
        <v>18</v>
      </c>
      <c r="P14" s="66"/>
      <c r="Q14" s="65" t="s">
        <v>19</v>
      </c>
      <c r="R14" s="67"/>
      <c r="S14" s="66"/>
      <c r="T14" s="33"/>
    </row>
    <row r="15" spans="1:22" s="16" customFormat="1" ht="24" customHeight="1" thickTop="1" thickBot="1" x14ac:dyDescent="0.3">
      <c r="A15" s="34"/>
      <c r="B15" s="20">
        <v>1</v>
      </c>
      <c r="C15" s="60" t="s">
        <v>14</v>
      </c>
      <c r="D15" s="61"/>
      <c r="E15" s="60" t="s">
        <v>74</v>
      </c>
      <c r="F15" s="62"/>
      <c r="G15" s="62"/>
      <c r="H15" s="62"/>
      <c r="I15" s="62">
        <v>1</v>
      </c>
      <c r="J15" s="62"/>
      <c r="K15" s="62"/>
      <c r="L15" s="61"/>
      <c r="M15" s="21">
        <v>1</v>
      </c>
      <c r="N15" s="20">
        <v>1.5</v>
      </c>
      <c r="O15" s="63">
        <f t="shared" ref="O15:O39" si="0">IF(M15="",0,N15*M15)</f>
        <v>1.5</v>
      </c>
      <c r="P15" s="64"/>
      <c r="Q15" s="22">
        <v>1</v>
      </c>
      <c r="R15" s="23" t="str">
        <f>IF(M15="","","-")</f>
        <v>-</v>
      </c>
      <c r="S15" s="24">
        <v>1</v>
      </c>
      <c r="T15" s="35"/>
    </row>
    <row r="16" spans="1:22" s="5" customFormat="1" ht="24" customHeight="1" thickTop="1" thickBot="1" x14ac:dyDescent="0.3">
      <c r="A16" s="36"/>
      <c r="B16" s="20">
        <v>2</v>
      </c>
      <c r="C16" s="60" t="s">
        <v>73</v>
      </c>
      <c r="D16" s="61"/>
      <c r="E16" s="60" t="s">
        <v>74</v>
      </c>
      <c r="F16" s="62"/>
      <c r="G16" s="62"/>
      <c r="H16" s="62"/>
      <c r="I16" s="62">
        <v>2</v>
      </c>
      <c r="J16" s="62"/>
      <c r="K16" s="62"/>
      <c r="L16" s="61"/>
      <c r="M16" s="21">
        <v>10</v>
      </c>
      <c r="N16" s="20">
        <v>3</v>
      </c>
      <c r="O16" s="63">
        <f t="shared" si="0"/>
        <v>30</v>
      </c>
      <c r="P16" s="64"/>
      <c r="Q16" s="22">
        <v>2</v>
      </c>
      <c r="R16" s="23" t="str">
        <f t="shared" ref="R16:R39" si="1">IF(M16="","","-")</f>
        <v>-</v>
      </c>
      <c r="S16" s="24">
        <v>5</v>
      </c>
      <c r="T16" s="37"/>
    </row>
    <row r="17" spans="1:20" s="5" customFormat="1" ht="24" customHeight="1" thickTop="1" thickBot="1" x14ac:dyDescent="0.3">
      <c r="A17" s="36"/>
      <c r="B17" s="20">
        <v>3</v>
      </c>
      <c r="C17" s="60" t="s">
        <v>72</v>
      </c>
      <c r="D17" s="61"/>
      <c r="E17" s="60" t="s">
        <v>74</v>
      </c>
      <c r="F17" s="62"/>
      <c r="G17" s="62"/>
      <c r="H17" s="62"/>
      <c r="I17" s="62">
        <v>3</v>
      </c>
      <c r="J17" s="62"/>
      <c r="K17" s="62"/>
      <c r="L17" s="61"/>
      <c r="M17" s="21">
        <v>4</v>
      </c>
      <c r="N17" s="20">
        <v>5</v>
      </c>
      <c r="O17" s="63">
        <f t="shared" si="0"/>
        <v>20</v>
      </c>
      <c r="P17" s="64"/>
      <c r="Q17" s="22"/>
      <c r="R17" s="23" t="str">
        <f t="shared" si="1"/>
        <v>-</v>
      </c>
      <c r="S17" s="24"/>
      <c r="T17" s="37"/>
    </row>
    <row r="18" spans="1:20" s="5" customFormat="1" ht="24" customHeight="1" thickTop="1" thickBot="1" x14ac:dyDescent="0.3">
      <c r="A18" s="36"/>
      <c r="B18" s="20"/>
      <c r="C18" s="60"/>
      <c r="D18" s="61"/>
      <c r="E18" s="60"/>
      <c r="F18" s="62"/>
      <c r="G18" s="62"/>
      <c r="H18" s="62"/>
      <c r="I18" s="62"/>
      <c r="J18" s="62"/>
      <c r="K18" s="62"/>
      <c r="L18" s="61"/>
      <c r="M18" s="21"/>
      <c r="N18" s="20"/>
      <c r="O18" s="63">
        <f t="shared" si="0"/>
        <v>0</v>
      </c>
      <c r="P18" s="64"/>
      <c r="Q18" s="22"/>
      <c r="R18" s="23" t="str">
        <f t="shared" si="1"/>
        <v/>
      </c>
      <c r="S18" s="24"/>
      <c r="T18" s="37"/>
    </row>
    <row r="19" spans="1:20" s="5" customFormat="1" ht="24" customHeight="1" thickTop="1" thickBot="1" x14ac:dyDescent="0.3">
      <c r="A19" s="36"/>
      <c r="B19" s="20"/>
      <c r="C19" s="60"/>
      <c r="D19" s="61"/>
      <c r="E19" s="60"/>
      <c r="F19" s="62"/>
      <c r="G19" s="62"/>
      <c r="H19" s="62"/>
      <c r="I19" s="62"/>
      <c r="J19" s="62"/>
      <c r="K19" s="62"/>
      <c r="L19" s="61"/>
      <c r="M19" s="21"/>
      <c r="N19" s="20"/>
      <c r="O19" s="63">
        <f t="shared" si="0"/>
        <v>0</v>
      </c>
      <c r="P19" s="64"/>
      <c r="Q19" s="22"/>
      <c r="R19" s="23" t="str">
        <f t="shared" si="1"/>
        <v/>
      </c>
      <c r="S19" s="24"/>
      <c r="T19" s="37"/>
    </row>
    <row r="20" spans="1:20" s="5" customFormat="1" ht="24" customHeight="1" thickTop="1" thickBot="1" x14ac:dyDescent="0.3">
      <c r="A20" s="36"/>
      <c r="B20" s="20"/>
      <c r="C20" s="60"/>
      <c r="D20" s="61"/>
      <c r="E20" s="60"/>
      <c r="F20" s="62"/>
      <c r="G20" s="62"/>
      <c r="H20" s="62"/>
      <c r="I20" s="62"/>
      <c r="J20" s="62"/>
      <c r="K20" s="62"/>
      <c r="L20" s="61"/>
      <c r="M20" s="21"/>
      <c r="N20" s="20"/>
      <c r="O20" s="63">
        <f t="shared" si="0"/>
        <v>0</v>
      </c>
      <c r="P20" s="64"/>
      <c r="Q20" s="22"/>
      <c r="R20" s="23" t="str">
        <f t="shared" si="1"/>
        <v/>
      </c>
      <c r="S20" s="24"/>
      <c r="T20" s="37"/>
    </row>
    <row r="21" spans="1:20" s="5" customFormat="1" ht="24" customHeight="1" thickTop="1" thickBot="1" x14ac:dyDescent="0.3">
      <c r="A21" s="36"/>
      <c r="B21" s="20"/>
      <c r="C21" s="60"/>
      <c r="D21" s="61"/>
      <c r="E21" s="60"/>
      <c r="F21" s="62"/>
      <c r="G21" s="62"/>
      <c r="H21" s="62"/>
      <c r="I21" s="62"/>
      <c r="J21" s="62"/>
      <c r="K21" s="62"/>
      <c r="L21" s="61"/>
      <c r="M21" s="21"/>
      <c r="N21" s="20"/>
      <c r="O21" s="63">
        <f t="shared" si="0"/>
        <v>0</v>
      </c>
      <c r="P21" s="64"/>
      <c r="Q21" s="22"/>
      <c r="R21" s="23" t="str">
        <f t="shared" si="1"/>
        <v/>
      </c>
      <c r="S21" s="24"/>
      <c r="T21" s="37"/>
    </row>
    <row r="22" spans="1:20" s="5" customFormat="1" ht="24" customHeight="1" thickTop="1" thickBot="1" x14ac:dyDescent="0.3">
      <c r="A22" s="36"/>
      <c r="B22" s="20"/>
      <c r="C22" s="60"/>
      <c r="D22" s="61"/>
      <c r="E22" s="60"/>
      <c r="F22" s="62"/>
      <c r="G22" s="62"/>
      <c r="H22" s="62"/>
      <c r="I22" s="62"/>
      <c r="J22" s="62"/>
      <c r="K22" s="62"/>
      <c r="L22" s="61"/>
      <c r="M22" s="21"/>
      <c r="N22" s="20"/>
      <c r="O22" s="63">
        <f t="shared" si="0"/>
        <v>0</v>
      </c>
      <c r="P22" s="64"/>
      <c r="Q22" s="22"/>
      <c r="R22" s="23" t="str">
        <f t="shared" si="1"/>
        <v/>
      </c>
      <c r="S22" s="24"/>
      <c r="T22" s="37"/>
    </row>
    <row r="23" spans="1:20" s="5" customFormat="1" ht="24" customHeight="1" thickTop="1" thickBot="1" x14ac:dyDescent="0.3">
      <c r="A23" s="36"/>
      <c r="B23" s="20"/>
      <c r="C23" s="60"/>
      <c r="D23" s="61"/>
      <c r="E23" s="60"/>
      <c r="F23" s="62"/>
      <c r="G23" s="62"/>
      <c r="H23" s="62"/>
      <c r="I23" s="62"/>
      <c r="J23" s="62"/>
      <c r="K23" s="62"/>
      <c r="L23" s="61"/>
      <c r="M23" s="21"/>
      <c r="N23" s="20"/>
      <c r="O23" s="63">
        <f t="shared" si="0"/>
        <v>0</v>
      </c>
      <c r="P23" s="64"/>
      <c r="Q23" s="22"/>
      <c r="R23" s="23" t="str">
        <f t="shared" si="1"/>
        <v/>
      </c>
      <c r="S23" s="24"/>
      <c r="T23" s="37"/>
    </row>
    <row r="24" spans="1:20" s="5" customFormat="1" ht="24" customHeight="1" thickTop="1" thickBot="1" x14ac:dyDescent="0.3">
      <c r="A24" s="36"/>
      <c r="B24" s="20"/>
      <c r="C24" s="60"/>
      <c r="D24" s="61"/>
      <c r="E24" s="60"/>
      <c r="F24" s="62"/>
      <c r="G24" s="62"/>
      <c r="H24" s="62"/>
      <c r="I24" s="62"/>
      <c r="J24" s="62"/>
      <c r="K24" s="62"/>
      <c r="L24" s="61"/>
      <c r="M24" s="21"/>
      <c r="N24" s="20"/>
      <c r="O24" s="63">
        <f t="shared" si="0"/>
        <v>0</v>
      </c>
      <c r="P24" s="64"/>
      <c r="Q24" s="22"/>
      <c r="R24" s="23" t="str">
        <f t="shared" si="1"/>
        <v/>
      </c>
      <c r="S24" s="24"/>
      <c r="T24" s="37"/>
    </row>
    <row r="25" spans="1:20" s="5" customFormat="1" ht="24" customHeight="1" thickTop="1" thickBot="1" x14ac:dyDescent="0.3">
      <c r="A25" s="36"/>
      <c r="B25" s="20"/>
      <c r="C25" s="60"/>
      <c r="D25" s="61"/>
      <c r="E25" s="60"/>
      <c r="F25" s="62"/>
      <c r="G25" s="62"/>
      <c r="H25" s="62"/>
      <c r="I25" s="62"/>
      <c r="J25" s="62"/>
      <c r="K25" s="62"/>
      <c r="L25" s="61"/>
      <c r="M25" s="21"/>
      <c r="N25" s="20"/>
      <c r="O25" s="63">
        <f t="shared" si="0"/>
        <v>0</v>
      </c>
      <c r="P25" s="64"/>
      <c r="Q25" s="22"/>
      <c r="R25" s="23" t="str">
        <f t="shared" si="1"/>
        <v/>
      </c>
      <c r="S25" s="24"/>
      <c r="T25" s="37"/>
    </row>
    <row r="26" spans="1:20" s="5" customFormat="1" ht="24" customHeight="1" thickTop="1" thickBot="1" x14ac:dyDescent="0.3">
      <c r="A26" s="36"/>
      <c r="B26" s="20"/>
      <c r="C26" s="60"/>
      <c r="D26" s="61"/>
      <c r="E26" s="60"/>
      <c r="F26" s="62"/>
      <c r="G26" s="62"/>
      <c r="H26" s="62"/>
      <c r="I26" s="62">
        <v>1</v>
      </c>
      <c r="J26" s="62"/>
      <c r="K26" s="62"/>
      <c r="L26" s="61"/>
      <c r="M26" s="21"/>
      <c r="N26" s="20"/>
      <c r="O26" s="63">
        <f t="shared" si="0"/>
        <v>0</v>
      </c>
      <c r="P26" s="64"/>
      <c r="Q26" s="22"/>
      <c r="R26" s="23" t="str">
        <f t="shared" si="1"/>
        <v/>
      </c>
      <c r="S26" s="24"/>
      <c r="T26" s="37"/>
    </row>
    <row r="27" spans="1:20" s="5" customFormat="1" ht="24" customHeight="1" thickTop="1" thickBot="1" x14ac:dyDescent="0.3">
      <c r="A27" s="36"/>
      <c r="B27" s="20"/>
      <c r="C27" s="60"/>
      <c r="D27" s="61"/>
      <c r="E27" s="60"/>
      <c r="F27" s="62"/>
      <c r="G27" s="62"/>
      <c r="H27" s="62"/>
      <c r="I27" s="62">
        <v>1</v>
      </c>
      <c r="J27" s="62"/>
      <c r="K27" s="62"/>
      <c r="L27" s="61"/>
      <c r="M27" s="21"/>
      <c r="N27" s="20"/>
      <c r="O27" s="63">
        <f t="shared" si="0"/>
        <v>0</v>
      </c>
      <c r="P27" s="64"/>
      <c r="Q27" s="22"/>
      <c r="R27" s="23" t="str">
        <f t="shared" si="1"/>
        <v/>
      </c>
      <c r="S27" s="24"/>
      <c r="T27" s="37"/>
    </row>
    <row r="28" spans="1:20" s="5" customFormat="1" ht="24" customHeight="1" thickTop="1" thickBot="1" x14ac:dyDescent="0.3">
      <c r="A28" s="36"/>
      <c r="B28" s="20"/>
      <c r="C28" s="60"/>
      <c r="D28" s="61"/>
      <c r="E28" s="60"/>
      <c r="F28" s="62"/>
      <c r="G28" s="62"/>
      <c r="H28" s="62"/>
      <c r="I28" s="62">
        <v>1</v>
      </c>
      <c r="J28" s="62"/>
      <c r="K28" s="62"/>
      <c r="L28" s="61"/>
      <c r="M28" s="21"/>
      <c r="N28" s="20"/>
      <c r="O28" s="63">
        <f t="shared" si="0"/>
        <v>0</v>
      </c>
      <c r="P28" s="64"/>
      <c r="Q28" s="22"/>
      <c r="R28" s="23" t="str">
        <f t="shared" si="1"/>
        <v/>
      </c>
      <c r="S28" s="24"/>
      <c r="T28" s="37"/>
    </row>
    <row r="29" spans="1:20" s="5" customFormat="1" ht="24" customHeight="1" thickTop="1" thickBot="1" x14ac:dyDescent="0.3">
      <c r="A29" s="36"/>
      <c r="B29" s="20"/>
      <c r="C29" s="60"/>
      <c r="D29" s="61"/>
      <c r="E29" s="60"/>
      <c r="F29" s="62"/>
      <c r="G29" s="62"/>
      <c r="H29" s="62"/>
      <c r="I29" s="62">
        <v>1</v>
      </c>
      <c r="J29" s="62"/>
      <c r="K29" s="62"/>
      <c r="L29" s="61"/>
      <c r="M29" s="21"/>
      <c r="N29" s="20"/>
      <c r="O29" s="63">
        <f t="shared" si="0"/>
        <v>0</v>
      </c>
      <c r="P29" s="64"/>
      <c r="Q29" s="22"/>
      <c r="R29" s="23" t="str">
        <f t="shared" si="1"/>
        <v/>
      </c>
      <c r="S29" s="24"/>
      <c r="T29" s="37"/>
    </row>
    <row r="30" spans="1:20" s="5" customFormat="1" ht="24" customHeight="1" thickTop="1" thickBot="1" x14ac:dyDescent="0.3">
      <c r="A30" s="36"/>
      <c r="B30" s="20"/>
      <c r="C30" s="60"/>
      <c r="D30" s="61"/>
      <c r="E30" s="60"/>
      <c r="F30" s="62"/>
      <c r="G30" s="62"/>
      <c r="H30" s="62"/>
      <c r="I30" s="62">
        <v>1</v>
      </c>
      <c r="J30" s="62"/>
      <c r="K30" s="62"/>
      <c r="L30" s="61"/>
      <c r="M30" s="21"/>
      <c r="N30" s="20"/>
      <c r="O30" s="63">
        <f t="shared" si="0"/>
        <v>0</v>
      </c>
      <c r="P30" s="64"/>
      <c r="Q30" s="22"/>
      <c r="R30" s="23" t="str">
        <f t="shared" si="1"/>
        <v/>
      </c>
      <c r="S30" s="24"/>
      <c r="T30" s="37"/>
    </row>
    <row r="31" spans="1:20" s="5" customFormat="1" ht="24" customHeight="1" thickTop="1" thickBot="1" x14ac:dyDescent="0.3">
      <c r="A31" s="36"/>
      <c r="B31" s="20"/>
      <c r="C31" s="60"/>
      <c r="D31" s="61"/>
      <c r="E31" s="60"/>
      <c r="F31" s="62"/>
      <c r="G31" s="62"/>
      <c r="H31" s="62"/>
      <c r="I31" s="62">
        <v>1</v>
      </c>
      <c r="J31" s="62"/>
      <c r="K31" s="62"/>
      <c r="L31" s="61"/>
      <c r="M31" s="21"/>
      <c r="N31" s="20"/>
      <c r="O31" s="63">
        <f t="shared" si="0"/>
        <v>0</v>
      </c>
      <c r="P31" s="64"/>
      <c r="Q31" s="22"/>
      <c r="R31" s="23" t="str">
        <f t="shared" ref="R31:R35" si="2">IF(M31="","","-")</f>
        <v/>
      </c>
      <c r="S31" s="24"/>
      <c r="T31" s="37"/>
    </row>
    <row r="32" spans="1:20" s="5" customFormat="1" ht="24" customHeight="1" thickTop="1" thickBot="1" x14ac:dyDescent="0.3">
      <c r="A32" s="36"/>
      <c r="B32" s="20"/>
      <c r="C32" s="60"/>
      <c r="D32" s="61"/>
      <c r="E32" s="60"/>
      <c r="F32" s="62"/>
      <c r="G32" s="62"/>
      <c r="H32" s="62"/>
      <c r="I32" s="62">
        <v>1</v>
      </c>
      <c r="J32" s="62"/>
      <c r="K32" s="62"/>
      <c r="L32" s="61"/>
      <c r="M32" s="21"/>
      <c r="N32" s="20"/>
      <c r="O32" s="63">
        <f t="shared" si="0"/>
        <v>0</v>
      </c>
      <c r="P32" s="64"/>
      <c r="Q32" s="22"/>
      <c r="R32" s="23" t="str">
        <f t="shared" si="2"/>
        <v/>
      </c>
      <c r="S32" s="24"/>
      <c r="T32" s="37"/>
    </row>
    <row r="33" spans="1:20" s="5" customFormat="1" ht="24" customHeight="1" thickTop="1" thickBot="1" x14ac:dyDescent="0.3">
      <c r="A33" s="36"/>
      <c r="B33" s="20"/>
      <c r="C33" s="60"/>
      <c r="D33" s="61"/>
      <c r="E33" s="60"/>
      <c r="F33" s="62"/>
      <c r="G33" s="62"/>
      <c r="H33" s="62"/>
      <c r="I33" s="62">
        <v>1</v>
      </c>
      <c r="J33" s="62"/>
      <c r="K33" s="62"/>
      <c r="L33" s="61"/>
      <c r="M33" s="21"/>
      <c r="N33" s="20"/>
      <c r="O33" s="63">
        <f t="shared" si="0"/>
        <v>0</v>
      </c>
      <c r="P33" s="64"/>
      <c r="Q33" s="22"/>
      <c r="R33" s="23" t="str">
        <f t="shared" si="2"/>
        <v/>
      </c>
      <c r="S33" s="24"/>
      <c r="T33" s="37"/>
    </row>
    <row r="34" spans="1:20" s="5" customFormat="1" ht="24" customHeight="1" thickTop="1" thickBot="1" x14ac:dyDescent="0.3">
      <c r="A34" s="36"/>
      <c r="B34" s="20"/>
      <c r="C34" s="60"/>
      <c r="D34" s="61"/>
      <c r="E34" s="60"/>
      <c r="F34" s="62"/>
      <c r="G34" s="62"/>
      <c r="H34" s="62"/>
      <c r="I34" s="62">
        <v>1</v>
      </c>
      <c r="J34" s="62"/>
      <c r="K34" s="62"/>
      <c r="L34" s="61"/>
      <c r="M34" s="21"/>
      <c r="N34" s="20"/>
      <c r="O34" s="63">
        <f t="shared" si="0"/>
        <v>0</v>
      </c>
      <c r="P34" s="64"/>
      <c r="Q34" s="22"/>
      <c r="R34" s="23" t="str">
        <f t="shared" si="2"/>
        <v/>
      </c>
      <c r="S34" s="24"/>
      <c r="T34" s="37"/>
    </row>
    <row r="35" spans="1:20" s="5" customFormat="1" ht="24" customHeight="1" thickTop="1" thickBot="1" x14ac:dyDescent="0.3">
      <c r="A35" s="36"/>
      <c r="B35" s="20"/>
      <c r="C35" s="60"/>
      <c r="D35" s="61"/>
      <c r="E35" s="60"/>
      <c r="F35" s="62"/>
      <c r="G35" s="62"/>
      <c r="H35" s="62"/>
      <c r="I35" s="62">
        <v>1</v>
      </c>
      <c r="J35" s="62"/>
      <c r="K35" s="62"/>
      <c r="L35" s="61"/>
      <c r="M35" s="21"/>
      <c r="N35" s="20"/>
      <c r="O35" s="63">
        <f t="shared" si="0"/>
        <v>0</v>
      </c>
      <c r="P35" s="64"/>
      <c r="Q35" s="22"/>
      <c r="R35" s="23" t="str">
        <f t="shared" si="2"/>
        <v/>
      </c>
      <c r="S35" s="24"/>
      <c r="T35" s="37"/>
    </row>
    <row r="36" spans="1:20" s="5" customFormat="1" ht="24" customHeight="1" thickTop="1" thickBot="1" x14ac:dyDescent="0.3">
      <c r="A36" s="36"/>
      <c r="B36" s="20"/>
      <c r="C36" s="60"/>
      <c r="D36" s="61"/>
      <c r="E36" s="60"/>
      <c r="F36" s="62"/>
      <c r="G36" s="62"/>
      <c r="H36" s="62"/>
      <c r="I36" s="62">
        <v>1</v>
      </c>
      <c r="J36" s="62"/>
      <c r="K36" s="62"/>
      <c r="L36" s="61"/>
      <c r="M36" s="21"/>
      <c r="N36" s="20"/>
      <c r="O36" s="63">
        <f t="shared" si="0"/>
        <v>0</v>
      </c>
      <c r="P36" s="64"/>
      <c r="Q36" s="22"/>
      <c r="R36" s="23" t="str">
        <f t="shared" si="1"/>
        <v/>
      </c>
      <c r="S36" s="24"/>
      <c r="T36" s="37"/>
    </row>
    <row r="37" spans="1:20" s="5" customFormat="1" ht="24" customHeight="1" thickTop="1" thickBot="1" x14ac:dyDescent="0.3">
      <c r="A37" s="36"/>
      <c r="B37" s="20"/>
      <c r="C37" s="60"/>
      <c r="D37" s="61"/>
      <c r="E37" s="60"/>
      <c r="F37" s="62"/>
      <c r="G37" s="62"/>
      <c r="H37" s="62"/>
      <c r="I37" s="62">
        <v>1</v>
      </c>
      <c r="J37" s="62"/>
      <c r="K37" s="62"/>
      <c r="L37" s="61"/>
      <c r="M37" s="21"/>
      <c r="N37" s="20"/>
      <c r="O37" s="63">
        <f t="shared" ref="O37" si="3">IF(M37="",0,N37*M37)</f>
        <v>0</v>
      </c>
      <c r="P37" s="64"/>
      <c r="Q37" s="22"/>
      <c r="R37" s="23" t="str">
        <f t="shared" ref="R37" si="4">IF(M37="","","-")</f>
        <v/>
      </c>
      <c r="S37" s="24"/>
      <c r="T37" s="37"/>
    </row>
    <row r="38" spans="1:20" s="5" customFormat="1" ht="24" customHeight="1" thickTop="1" thickBot="1" x14ac:dyDescent="0.3">
      <c r="A38" s="36"/>
      <c r="B38" s="20"/>
      <c r="C38" s="60"/>
      <c r="D38" s="61"/>
      <c r="E38" s="60"/>
      <c r="F38" s="62"/>
      <c r="G38" s="62"/>
      <c r="H38" s="62"/>
      <c r="I38" s="62">
        <v>1</v>
      </c>
      <c r="J38" s="62"/>
      <c r="K38" s="62"/>
      <c r="L38" s="61"/>
      <c r="M38" s="21"/>
      <c r="N38" s="20"/>
      <c r="O38" s="63">
        <f t="shared" si="0"/>
        <v>0</v>
      </c>
      <c r="P38" s="64"/>
      <c r="Q38" s="22"/>
      <c r="R38" s="23" t="str">
        <f t="shared" si="1"/>
        <v/>
      </c>
      <c r="S38" s="24"/>
      <c r="T38" s="37"/>
    </row>
    <row r="39" spans="1:20" s="5" customFormat="1" ht="24" customHeight="1" thickTop="1" thickBot="1" x14ac:dyDescent="0.3">
      <c r="A39" s="36"/>
      <c r="B39" s="20"/>
      <c r="C39" s="60"/>
      <c r="D39" s="61"/>
      <c r="E39" s="60"/>
      <c r="F39" s="62"/>
      <c r="G39" s="62"/>
      <c r="H39" s="62"/>
      <c r="I39" s="62">
        <v>1</v>
      </c>
      <c r="J39" s="62"/>
      <c r="K39" s="62"/>
      <c r="L39" s="61"/>
      <c r="M39" s="21"/>
      <c r="N39" s="20"/>
      <c r="O39" s="63">
        <f t="shared" si="0"/>
        <v>0</v>
      </c>
      <c r="P39" s="64"/>
      <c r="Q39" s="22"/>
      <c r="R39" s="23" t="str">
        <f t="shared" si="1"/>
        <v/>
      </c>
      <c r="S39" s="24"/>
      <c r="T39" s="37"/>
    </row>
    <row r="40" spans="1:20" s="5" customFormat="1" ht="39.75" customHeight="1" thickTop="1" thickBot="1" x14ac:dyDescent="0.3">
      <c r="A40" s="36"/>
      <c r="B40" s="54" t="s">
        <v>68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6"/>
      <c r="N40" s="46" t="s">
        <v>65</v>
      </c>
      <c r="O40" s="51" t="s">
        <v>66</v>
      </c>
      <c r="P40" s="53"/>
      <c r="Q40" s="51" t="s">
        <v>67</v>
      </c>
      <c r="R40" s="52"/>
      <c r="S40" s="53"/>
      <c r="T40" s="37"/>
    </row>
    <row r="41" spans="1:20" s="5" customFormat="1" ht="39.75" customHeight="1" thickTop="1" thickBot="1" x14ac:dyDescent="0.3">
      <c r="A41" s="36"/>
      <c r="B41" s="57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9"/>
      <c r="N41" s="45">
        <f>SUM(M15:M39)</f>
        <v>15</v>
      </c>
      <c r="O41" s="68">
        <f>SUM(O15:P39)</f>
        <v>51.5</v>
      </c>
      <c r="P41" s="69"/>
      <c r="Q41" s="45">
        <f>MIN(Q15:Q39)</f>
        <v>1</v>
      </c>
      <c r="R41" s="45" t="str">
        <f>IF(N41="","","-")</f>
        <v>-</v>
      </c>
      <c r="S41" s="45">
        <f>MAX(S15:S39)</f>
        <v>5</v>
      </c>
      <c r="T41" s="37"/>
    </row>
    <row r="42" spans="1:20" ht="62.25" customHeight="1" thickTop="1" x14ac:dyDescent="0.25">
      <c r="A42" s="30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31"/>
    </row>
    <row r="43" spans="1:20" ht="45.75" customHeight="1" thickBot="1" x14ac:dyDescent="0.3">
      <c r="A43" s="30"/>
      <c r="B43" s="6"/>
      <c r="C43" s="6"/>
      <c r="D43" s="6"/>
      <c r="E43" s="26" t="s">
        <v>62</v>
      </c>
      <c r="F43" s="6"/>
      <c r="G43" s="89"/>
      <c r="H43" s="89"/>
      <c r="I43" s="89"/>
      <c r="J43" s="89"/>
      <c r="K43" s="89"/>
      <c r="L43" s="6"/>
      <c r="M43" s="6"/>
      <c r="N43" s="26" t="s">
        <v>63</v>
      </c>
      <c r="O43" s="89"/>
      <c r="P43" s="89"/>
      <c r="Q43" s="89"/>
      <c r="R43" s="89"/>
      <c r="S43" s="89"/>
      <c r="T43" s="31"/>
    </row>
    <row r="44" spans="1:20" s="25" customFormat="1" ht="27.75" customHeight="1" thickBot="1" x14ac:dyDescent="0.25">
      <c r="A44" s="38"/>
      <c r="B44" s="39"/>
      <c r="C44" s="39"/>
      <c r="D44" s="39"/>
      <c r="E44" s="40" t="s">
        <v>64</v>
      </c>
      <c r="F44" s="39"/>
      <c r="G44" s="90"/>
      <c r="H44" s="90"/>
      <c r="I44" s="90"/>
      <c r="J44" s="90"/>
      <c r="K44" s="90"/>
      <c r="L44" s="39"/>
      <c r="M44" s="39"/>
      <c r="N44" s="40" t="s">
        <v>64</v>
      </c>
      <c r="O44" s="91"/>
      <c r="P44" s="91"/>
      <c r="Q44" s="91"/>
      <c r="R44" s="91"/>
      <c r="S44" s="91"/>
      <c r="T44" s="41"/>
    </row>
    <row r="45" spans="1:20" s="25" customFormat="1" ht="27.75" customHeight="1" thickBot="1" x14ac:dyDescent="0.25">
      <c r="A45" s="38"/>
      <c r="B45" s="39"/>
      <c r="C45" s="39"/>
      <c r="D45" s="39"/>
      <c r="E45" s="40" t="s">
        <v>0</v>
      </c>
      <c r="F45" s="39"/>
      <c r="G45" s="90"/>
      <c r="H45" s="90"/>
      <c r="I45" s="90"/>
      <c r="J45" s="90"/>
      <c r="K45" s="90"/>
      <c r="L45" s="39"/>
      <c r="M45" s="39"/>
      <c r="N45" s="40" t="s">
        <v>0</v>
      </c>
      <c r="O45" s="91"/>
      <c r="P45" s="91"/>
      <c r="Q45" s="91"/>
      <c r="R45" s="91"/>
      <c r="S45" s="91"/>
      <c r="T45" s="41"/>
    </row>
    <row r="46" spans="1:20" x14ac:dyDescent="0.25">
      <c r="A46" s="30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31"/>
    </row>
    <row r="47" spans="1:20" ht="30" customHeight="1" x14ac:dyDescent="0.25">
      <c r="A47" s="30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31"/>
    </row>
    <row r="48" spans="1:20" ht="81.75" customHeight="1" x14ac:dyDescent="0.25">
      <c r="A48" s="48" t="s">
        <v>69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50"/>
    </row>
    <row r="49" spans="1:20" x14ac:dyDescent="0.25">
      <c r="A49" s="30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31"/>
    </row>
    <row r="50" spans="1:20" ht="12.75" thickBot="1" x14ac:dyDescent="0.3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4"/>
    </row>
    <row r="51" spans="1:20" ht="12.75" thickTop="1" x14ac:dyDescent="0.25"/>
  </sheetData>
  <sheetProtection algorithmName="SHA-512" hashValue="SXpDCs7/qcpPAcsBBzyj/p2qHIWgvT1OsVCt9RMJdTIUweRDBV8r2jywytfZ/KUB8hVwTPlfhnXL/48nH3BGkg==" saltValue="7EBep+cGLmC9REffaHcjgw==" spinCount="100000" sheet="1" objects="1" scenarios="1"/>
  <mergeCells count="114">
    <mergeCell ref="G45:K45"/>
    <mergeCell ref="O45:S45"/>
    <mergeCell ref="O43:S43"/>
    <mergeCell ref="O44:S44"/>
    <mergeCell ref="C30:D30"/>
    <mergeCell ref="F3:S3"/>
    <mergeCell ref="C26:D26"/>
    <mergeCell ref="C28:D28"/>
    <mergeCell ref="C29:D29"/>
    <mergeCell ref="O9:S9"/>
    <mergeCell ref="O10:S10"/>
    <mergeCell ref="C19:D19"/>
    <mergeCell ref="C20:D20"/>
    <mergeCell ref="C15:D15"/>
    <mergeCell ref="C16:D16"/>
    <mergeCell ref="C17:D17"/>
    <mergeCell ref="C18:D18"/>
    <mergeCell ref="C14:D14"/>
    <mergeCell ref="Q14:S14"/>
    <mergeCell ref="G43:K43"/>
    <mergeCell ref="C36:D36"/>
    <mergeCell ref="C38:D38"/>
    <mergeCell ref="C23:D23"/>
    <mergeCell ref="B9:E9"/>
    <mergeCell ref="B10:E10"/>
    <mergeCell ref="B11:E11"/>
    <mergeCell ref="B13:E13"/>
    <mergeCell ref="B2:E5"/>
    <mergeCell ref="F9:L9"/>
    <mergeCell ref="F10:L10"/>
    <mergeCell ref="F11:L11"/>
    <mergeCell ref="B12:E12"/>
    <mergeCell ref="O6:S6"/>
    <mergeCell ref="O7:S7"/>
    <mergeCell ref="B7:E7"/>
    <mergeCell ref="F2:S2"/>
    <mergeCell ref="F4:S4"/>
    <mergeCell ref="O8:S8"/>
    <mergeCell ref="F7:L7"/>
    <mergeCell ref="F8:L8"/>
    <mergeCell ref="I6:L6"/>
    <mergeCell ref="F6:G6"/>
    <mergeCell ref="N5:S5"/>
    <mergeCell ref="B8:E8"/>
    <mergeCell ref="C25:D25"/>
    <mergeCell ref="C27:D27"/>
    <mergeCell ref="C21:D21"/>
    <mergeCell ref="C22:D22"/>
    <mergeCell ref="C39:D39"/>
    <mergeCell ref="E36:L36"/>
    <mergeCell ref="O36:P36"/>
    <mergeCell ref="E38:L38"/>
    <mergeCell ref="O38:P38"/>
    <mergeCell ref="E39:L39"/>
    <mergeCell ref="O39:P39"/>
    <mergeCell ref="C24:D24"/>
    <mergeCell ref="E19:L19"/>
    <mergeCell ref="O19:P19"/>
    <mergeCell ref="E23:L23"/>
    <mergeCell ref="O23:P23"/>
    <mergeCell ref="E24:L24"/>
    <mergeCell ref="O24:P24"/>
    <mergeCell ref="E25:L25"/>
    <mergeCell ref="O25:P25"/>
    <mergeCell ref="E26:L26"/>
    <mergeCell ref="O26:P26"/>
    <mergeCell ref="E16:L16"/>
    <mergeCell ref="O16:P16"/>
    <mergeCell ref="E17:L17"/>
    <mergeCell ref="O17:P17"/>
    <mergeCell ref="E18:L18"/>
    <mergeCell ref="O18:P18"/>
    <mergeCell ref="O14:P14"/>
    <mergeCell ref="E14:L14"/>
    <mergeCell ref="E15:L15"/>
    <mergeCell ref="O15:P15"/>
    <mergeCell ref="E28:L28"/>
    <mergeCell ref="O28:P28"/>
    <mergeCell ref="E29:L29"/>
    <mergeCell ref="O29:P29"/>
    <mergeCell ref="E30:L30"/>
    <mergeCell ref="O30:P30"/>
    <mergeCell ref="E20:L20"/>
    <mergeCell ref="O20:P20"/>
    <mergeCell ref="E21:L21"/>
    <mergeCell ref="O21:P21"/>
    <mergeCell ref="E22:L22"/>
    <mergeCell ref="O22:P22"/>
    <mergeCell ref="E27:L27"/>
    <mergeCell ref="O27:P27"/>
    <mergeCell ref="A48:T48"/>
    <mergeCell ref="Q40:S40"/>
    <mergeCell ref="B40:M41"/>
    <mergeCell ref="C37:D37"/>
    <mergeCell ref="E37:L37"/>
    <mergeCell ref="O37:P37"/>
    <mergeCell ref="C31:D31"/>
    <mergeCell ref="E31:L31"/>
    <mergeCell ref="O31:P31"/>
    <mergeCell ref="C32:D32"/>
    <mergeCell ref="E32:L32"/>
    <mergeCell ref="O32:P32"/>
    <mergeCell ref="C33:D33"/>
    <mergeCell ref="E33:L33"/>
    <mergeCell ref="O33:P33"/>
    <mergeCell ref="C34:D34"/>
    <mergeCell ref="E34:L34"/>
    <mergeCell ref="O34:P34"/>
    <mergeCell ref="C35:D35"/>
    <mergeCell ref="E35:L35"/>
    <mergeCell ref="O35:P35"/>
    <mergeCell ref="O40:P40"/>
    <mergeCell ref="O41:P41"/>
    <mergeCell ref="G44:K44"/>
  </mergeCells>
  <conditionalFormatting sqref="O15:P36 O38:P39">
    <cfRule type="cellIs" dxfId="1" priority="2" operator="equal">
      <formula>0</formula>
    </cfRule>
  </conditionalFormatting>
  <conditionalFormatting sqref="O37:P37">
    <cfRule type="cellIs" dxfId="0" priority="1" operator="equal">
      <formula>0</formula>
    </cfRule>
  </conditionalFormatting>
  <dataValidations count="3">
    <dataValidation type="list" allowBlank="1" showInputMessage="1" showErrorMessage="1" sqref="O10:S10">
      <formula1>"DHL, FedEX,UPS"</formula1>
    </dataValidation>
    <dataValidation type="list" allowBlank="1" showInputMessage="1" showErrorMessage="1" sqref="O8:S8">
      <formula1>CUSTOMER</formula1>
    </dataValidation>
    <dataValidation type="list" allowBlank="1" showInputMessage="1" showErrorMessage="1" sqref="H6">
      <formula1>" ,X"</formula1>
    </dataValidation>
  </dataValidations>
  <pageMargins left="0.7" right="0.76" top="0.75" bottom="0.62" header="0.3" footer="0.3"/>
  <pageSetup paperSize="9" scale="5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C1" workbookViewId="0">
      <selection activeCell="J9" sqref="J9"/>
    </sheetView>
  </sheetViews>
  <sheetFormatPr defaultRowHeight="15" x14ac:dyDescent="0.25"/>
  <cols>
    <col min="1" max="1" width="22" style="7" customWidth="1"/>
    <col min="2" max="2" width="23.7109375" style="7" customWidth="1"/>
    <col min="3" max="3" width="47.140625" style="7" customWidth="1"/>
    <col min="4" max="4" width="15.85546875" style="7" customWidth="1"/>
    <col min="5" max="5" width="23.28515625" style="7" customWidth="1"/>
    <col min="6" max="6" width="27.5703125" style="7" customWidth="1"/>
    <col min="7" max="7" width="23.7109375" style="7" customWidth="1"/>
    <col min="8" max="8" width="47.140625" style="7" customWidth="1"/>
    <col min="9" max="9" width="15.85546875" style="7" customWidth="1"/>
    <col min="10" max="10" width="23.28515625" style="7" customWidth="1"/>
    <col min="11" max="16384" width="9.140625" style="7"/>
  </cols>
  <sheetData>
    <row r="1" spans="1:10" ht="19.5" thickBot="1" x14ac:dyDescent="0.35">
      <c r="A1" s="14"/>
      <c r="B1" s="92" t="s">
        <v>20</v>
      </c>
      <c r="C1" s="92"/>
      <c r="D1" s="92"/>
      <c r="E1" s="92"/>
      <c r="F1" s="92"/>
      <c r="G1" s="92" t="s">
        <v>21</v>
      </c>
      <c r="H1" s="92"/>
      <c r="I1" s="92"/>
      <c r="J1" s="92"/>
    </row>
    <row r="2" spans="1:10" s="9" customFormat="1" ht="15.75" thickBot="1" x14ac:dyDescent="0.3">
      <c r="A2" s="15" t="s">
        <v>3</v>
      </c>
      <c r="B2" s="15" t="s">
        <v>4</v>
      </c>
      <c r="C2" s="15" t="s">
        <v>5</v>
      </c>
      <c r="D2" s="15" t="s">
        <v>36</v>
      </c>
      <c r="E2" s="15" t="s">
        <v>6</v>
      </c>
      <c r="F2" s="15" t="s">
        <v>37</v>
      </c>
      <c r="G2" s="15" t="s">
        <v>4</v>
      </c>
      <c r="H2" s="15" t="s">
        <v>5</v>
      </c>
      <c r="I2" s="15" t="s">
        <v>36</v>
      </c>
      <c r="J2" s="15" t="s">
        <v>6</v>
      </c>
    </row>
    <row r="3" spans="1:10" x14ac:dyDescent="0.25">
      <c r="A3" s="7" t="s">
        <v>24</v>
      </c>
      <c r="B3" s="7" t="s">
        <v>28</v>
      </c>
      <c r="C3" s="7" t="s">
        <v>32</v>
      </c>
      <c r="D3" s="7">
        <v>92202</v>
      </c>
      <c r="E3" s="8" t="s">
        <v>38</v>
      </c>
      <c r="F3" s="8" t="s">
        <v>42</v>
      </c>
      <c r="G3" s="7" t="s">
        <v>56</v>
      </c>
      <c r="H3" s="7" t="s">
        <v>48</v>
      </c>
      <c r="I3" s="7">
        <v>92202</v>
      </c>
      <c r="J3" s="8" t="s">
        <v>52</v>
      </c>
    </row>
    <row r="4" spans="1:10" x14ac:dyDescent="0.25">
      <c r="A4" s="7" t="s">
        <v>25</v>
      </c>
      <c r="B4" s="7" t="s">
        <v>29</v>
      </c>
      <c r="C4" s="7" t="s">
        <v>33</v>
      </c>
      <c r="D4" s="7">
        <v>92202</v>
      </c>
      <c r="E4" s="8" t="s">
        <v>39</v>
      </c>
      <c r="F4" s="8" t="s">
        <v>43</v>
      </c>
      <c r="G4" s="7" t="s">
        <v>57</v>
      </c>
      <c r="H4" s="7" t="s">
        <v>49</v>
      </c>
      <c r="I4" s="7">
        <v>92202</v>
      </c>
      <c r="J4" s="8" t="s">
        <v>53</v>
      </c>
    </row>
    <row r="5" spans="1:10" x14ac:dyDescent="0.25">
      <c r="A5" s="7" t="s">
        <v>26</v>
      </c>
      <c r="B5" s="7" t="s">
        <v>30</v>
      </c>
      <c r="C5" s="7" t="s">
        <v>34</v>
      </c>
      <c r="D5" s="7">
        <v>92203</v>
      </c>
      <c r="E5" s="8" t="s">
        <v>40</v>
      </c>
      <c r="F5" s="8" t="s">
        <v>44</v>
      </c>
      <c r="G5" s="7" t="s">
        <v>58</v>
      </c>
      <c r="H5" s="7" t="s">
        <v>50</v>
      </c>
      <c r="I5" s="7">
        <v>92203</v>
      </c>
      <c r="J5" s="8" t="s">
        <v>54</v>
      </c>
    </row>
    <row r="6" spans="1:10" x14ac:dyDescent="0.25">
      <c r="A6" s="8" t="s">
        <v>27</v>
      </c>
      <c r="B6" s="8" t="s">
        <v>31</v>
      </c>
      <c r="C6" s="7" t="s">
        <v>35</v>
      </c>
      <c r="D6" s="8">
        <v>92204</v>
      </c>
      <c r="E6" s="8" t="s">
        <v>41</v>
      </c>
      <c r="F6" s="8" t="s">
        <v>45</v>
      </c>
      <c r="G6" s="8" t="s">
        <v>59</v>
      </c>
      <c r="H6" s="7" t="s">
        <v>51</v>
      </c>
      <c r="I6" s="8">
        <v>92204</v>
      </c>
      <c r="J6" s="8" t="s">
        <v>55</v>
      </c>
    </row>
    <row r="101" s="10" customFormat="1" x14ac:dyDescent="0.25"/>
  </sheetData>
  <mergeCells count="2">
    <mergeCell ref="G1:J1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FORM</vt:lpstr>
      <vt:lpstr>BILLING ADDRESS</vt:lpstr>
      <vt:lpstr>CUSTOMER</vt:lpstr>
      <vt:lpstr>CustomerAddress</vt:lpstr>
      <vt:lpstr>FORM!Print_Area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Vaziny</dc:creator>
  <cp:lastModifiedBy>user</cp:lastModifiedBy>
  <cp:lastPrinted>2016-09-25T17:39:08Z</cp:lastPrinted>
  <dcterms:created xsi:type="dcterms:W3CDTF">2016-09-24T15:24:28Z</dcterms:created>
  <dcterms:modified xsi:type="dcterms:W3CDTF">2017-06-05T01:50:49Z</dcterms:modified>
</cp:coreProperties>
</file>